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 1 - N 1 bis angajati in munca" sheetId="1" r:id="rId1"/>
  </sheets>
  <externalReferences>
    <externalReference r:id="rId4"/>
  </externalReference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<sst xmlns="http://schemas.openxmlformats.org/spreadsheetml/2006/main" count="89" uniqueCount="57">
  <si>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</si>
  <si>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>La data: 31.03.2020</t>
  </si>
  <si>
    <t>(ultima zi a trimestrului)</t>
  </si>
  <si>
    <t>TRIMESTRUL I / an / 2020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</si>
  <si>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</si>
  <si>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JUDETUL:</t>
  </si>
  <si>
    <t>HUNEDOARA</t>
  </si>
  <si>
    <t>JUDETUL initiale</t>
  </si>
  <si>
    <t>Nr. rd.</t>
  </si>
  <si>
    <t>TOTAL</t>
  </si>
  <si>
    <t>Grad handicap</t>
  </si>
  <si>
    <t>Tip handicap</t>
  </si>
  <si>
    <t>FIZIC</t>
  </si>
  <si>
    <t>SOMATIC</t>
  </si>
  <si>
    <t>AUDITIV</t>
  </si>
  <si>
    <t>VIZUAL</t>
  </si>
  <si>
    <t>MENTAL</t>
  </si>
  <si>
    <t>PSIHIC</t>
  </si>
  <si>
    <t>ASOCIAT</t>
  </si>
  <si>
    <t>HIV / SIDA</t>
  </si>
  <si>
    <t>BOLI RARE</t>
  </si>
  <si>
    <t>SURDOCECITATE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</si>
  <si>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</si>
  <si>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</si>
  <si>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</si>
  <si>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Total</t>
  </si>
  <si>
    <t>Categorie</t>
  </si>
  <si>
    <t>HD</t>
  </si>
  <si>
    <t>TOTAL  GENERAL</t>
  </si>
  <si>
    <t>Copii + Adulti</t>
  </si>
  <si>
    <t>TOTAL GENERAL</t>
  </si>
  <si>
    <t>Adulti (I+II+III+IV)</t>
  </si>
  <si>
    <t>PERSOANE ANGAJATE IN MUNCA  (ADULTI)</t>
  </si>
  <si>
    <t>GRAV (I)</t>
  </si>
  <si>
    <t>Adulti</t>
  </si>
  <si>
    <t>ACCENTUAT (II)</t>
  </si>
  <si>
    <t>MEDIU (III)</t>
  </si>
  <si>
    <t>USOR (IV)</t>
  </si>
  <si>
    <t>I+II+III+IV</t>
  </si>
  <si>
    <t>ADULTI</t>
  </si>
  <si>
    <t>REPARTIZAREA PE GRADE DE HANDICAP ( din total )</t>
  </si>
  <si>
    <t>GENERAL</t>
  </si>
  <si>
    <t>NOTA: SE SCRIE NUMAI IN RINDURILE SI COLOANELE ALBE. COLOANELE / RANDURILE ALBASTRE CU CIFRE DE CULOARE ROSIE CONTIN FORMULE</t>
  </si>
  <si>
    <t>NOTA:</t>
  </si>
  <si>
    <t>I: GRAV</t>
  </si>
  <si>
    <t>II: ACCENTUAT</t>
  </si>
  <si>
    <t>III: MEDIU</t>
  </si>
  <si>
    <t>IV: USOR</t>
  </si>
  <si>
    <t xml:space="preserve">NOTA: </t>
  </si>
  <si>
    <t>DATELE DIN RANDURILE DE LA 15 LA 18 VOR FI IDENTICE CU CELE DIN RAPORTUL STATISTIC "N1"</t>
  </si>
  <si>
    <t>DIRECTOR GENERAL</t>
  </si>
  <si>
    <t>IANC GEANINA MARINA</t>
  </si>
  <si>
    <t>DIRECTOR GENERAL ADJUNCT</t>
  </si>
  <si>
    <t>GRAMA SORINA CARMEN</t>
  </si>
  <si>
    <t>Serviciul Monitorizare, Strategii, Dezvoltare și Implementare Proiecte</t>
  </si>
  <si>
    <t xml:space="preserve">          Analiză Statistică, Incluziune Socială și Relația cu Autoritățile Publice Locale</t>
  </si>
  <si>
    <t xml:space="preserve">    Mihulet Svetlana Ionela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</si>
</sst>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7" fillId="30" borderId="0" applyNumberFormat="0" applyBorder="0" applyAlignment="0" applyProtection="0"/>
    <xf numFmtId="0" fontId="39" fillId="31" borderId="4" applyNumberFormat="0" applyFont="0" applyAlignment="0" applyProtection="0"/>
    <xf numFmtId="9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</cellStyleXfs>
  <cellXfs count="88">
    <xf numFmtId="0" fontId="0" fillId="0" borderId="0" xfId="0" applyAlignment="1">
      <alignment vertical="top"/>
    </xf>
    <xf numFmtId="3" fontId="18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 horizontal="left" vertical="center"/>
    </xf>
    <xf numFmtId="3" fontId="20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left"/>
    </xf>
    <xf numFmtId="3" fontId="23" fillId="33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/>
    </xf>
    <xf numFmtId="3" fontId="23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3" fontId="23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 horizontal="right" vertical="top"/>
    </xf>
    <xf numFmtId="3" fontId="21" fillId="33" borderId="0" xfId="0" applyNumberFormat="1" applyFont="1" applyFill="1" applyAlignment="1">
      <alignment horizontal="center" vertical="top"/>
    </xf>
    <xf numFmtId="3" fontId="21" fillId="0" borderId="0" xfId="0" applyNumberFormat="1" applyFont="1" applyAlignment="1">
      <alignment horizontal="center" vertical="top"/>
    </xf>
    <xf numFmtId="3" fontId="22" fillId="0" borderId="0" xfId="0" applyNumberFormat="1" applyFont="1" applyAlignment="1">
      <alignment/>
    </xf>
    <xf numFmtId="3" fontId="24" fillId="34" borderId="10" xfId="0" applyNumberFormat="1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2" fillId="35" borderId="0" xfId="0" applyNumberFormat="1" applyFont="1" applyFill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7" fillId="37" borderId="10" xfId="0" applyNumberFormat="1" applyFont="1" applyFill="1" applyBorder="1" applyAlignment="1">
      <alignment horizontal="center" vertical="center"/>
    </xf>
    <xf numFmtId="3" fontId="28" fillId="37" borderId="10" xfId="0" applyNumberFormat="1" applyFont="1" applyFill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3" fontId="24" fillId="34" borderId="11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2" xfId="0" applyNumberFormat="1" applyFont="1" applyFill="1" applyBorder="1" applyAlignment="1">
      <alignment horizontal="center" vertical="center"/>
    </xf>
    <xf numFmtId="3" fontId="25" fillId="34" borderId="13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4" fillId="34" borderId="11" xfId="0" applyNumberFormat="1" applyFont="1" applyFill="1" applyBorder="1" applyAlignment="1">
      <alignment horizontal="center"/>
    </xf>
    <xf numFmtId="3" fontId="24" fillId="34" borderId="14" xfId="0" applyNumberFormat="1" applyFont="1" applyFill="1" applyBorder="1" applyAlignment="1">
      <alignment horizontal="center"/>
    </xf>
    <xf numFmtId="3" fontId="25" fillId="34" borderId="15" xfId="0" applyNumberFormat="1" applyFont="1" applyFill="1" applyBorder="1" applyAlignment="1">
      <alignment horizontal="center" vertical="center" wrapText="1"/>
    </xf>
    <xf numFmtId="3" fontId="25" fillId="34" borderId="12" xfId="0" applyNumberFormat="1" applyFont="1" applyFill="1" applyBorder="1" applyAlignment="1">
      <alignment horizontal="center"/>
    </xf>
    <xf numFmtId="3" fontId="25" fillId="34" borderId="13" xfId="0" applyNumberFormat="1" applyFont="1" applyFill="1" applyBorder="1" applyAlignment="1">
      <alignment horizontal="center"/>
    </xf>
    <xf numFmtId="3" fontId="25" fillId="34" borderId="10" xfId="0" applyNumberFormat="1" applyFont="1" applyFill="1" applyBorder="1" applyAlignment="1">
      <alignment horizontal="center"/>
    </xf>
    <xf numFmtId="3" fontId="22" fillId="35" borderId="0" xfId="0" applyNumberFormat="1" applyFont="1" applyFill="1" applyAlignment="1">
      <alignment/>
    </xf>
    <xf numFmtId="3" fontId="24" fillId="34" borderId="10" xfId="0" applyNumberFormat="1" applyFont="1" applyFill="1" applyBorder="1" applyAlignment="1">
      <alignment horizontal="center"/>
    </xf>
    <xf numFmtId="3" fontId="24" fillId="34" borderId="13" xfId="0" applyNumberFormat="1" applyFont="1" applyFill="1" applyBorder="1" applyAlignment="1">
      <alignment horizontal="center"/>
    </xf>
    <xf numFmtId="3" fontId="29" fillId="33" borderId="0" xfId="0" applyNumberFormat="1" applyFont="1" applyFill="1" applyAlignment="1">
      <alignment/>
    </xf>
    <xf numFmtId="3" fontId="30" fillId="33" borderId="0" xfId="0" applyNumberFormat="1" applyFont="1" applyFill="1" applyAlignment="1">
      <alignment/>
    </xf>
    <xf numFmtId="3" fontId="31" fillId="33" borderId="0" xfId="0" applyNumberFormat="1" applyFont="1" applyFill="1" applyAlignment="1">
      <alignment/>
    </xf>
    <xf numFmtId="3" fontId="32" fillId="33" borderId="0" xfId="0" applyNumberFormat="1" applyFont="1" applyFill="1" applyAlignment="1">
      <alignment/>
    </xf>
    <xf numFmtId="3" fontId="33" fillId="33" borderId="0" xfId="0" applyNumberFormat="1" applyFont="1" applyFill="1" applyAlignment="1">
      <alignment/>
    </xf>
    <xf numFmtId="3" fontId="33" fillId="0" borderId="0" xfId="0" applyNumberFormat="1" applyFont="1" applyAlignment="1">
      <alignment/>
    </xf>
    <xf numFmtId="3" fontId="22" fillId="34" borderId="10" xfId="0" applyNumberFormat="1" applyFont="1" applyFill="1" applyBorder="1" applyAlignment="1">
      <alignment horizontal="center"/>
    </xf>
    <xf numFmtId="3" fontId="22" fillId="34" borderId="10" xfId="0" applyNumberFormat="1" applyFont="1" applyFill="1" applyBorder="1" applyAlignment="1">
      <alignment horizontal="left"/>
    </xf>
    <xf numFmtId="3" fontId="22" fillId="0" borderId="10" xfId="0" applyNumberFormat="1" applyFont="1" applyBorder="1" applyAlignment="1">
      <alignment horizontal="center"/>
    </xf>
    <xf numFmtId="3" fontId="34" fillId="0" borderId="0" xfId="0" applyNumberFormat="1" applyFont="1" applyAlignment="1">
      <alignment/>
    </xf>
    <xf numFmtId="3" fontId="24" fillId="34" borderId="10" xfId="0" applyNumberFormat="1" applyFont="1" applyFill="1" applyBorder="1" applyAlignment="1">
      <alignment horizontal="left"/>
    </xf>
    <xf numFmtId="3" fontId="24" fillId="34" borderId="10" xfId="0" applyNumberFormat="1" applyFont="1" applyFill="1" applyBorder="1" applyAlignment="1">
      <alignment horizontal="center"/>
    </xf>
    <xf numFmtId="3" fontId="35" fillId="0" borderId="0" xfId="0" applyNumberFormat="1" applyFont="1" applyAlignment="1">
      <alignment/>
    </xf>
    <xf numFmtId="3" fontId="36" fillId="33" borderId="0" xfId="0" applyNumberFormat="1" applyFont="1" applyFill="1" applyAlignment="1">
      <alignment/>
    </xf>
    <xf numFmtId="3" fontId="36" fillId="0" borderId="0" xfId="0" applyNumberFormat="1" applyFont="1" applyAlignment="1">
      <alignment/>
    </xf>
    <xf numFmtId="3" fontId="37" fillId="34" borderId="10" xfId="0" applyNumberFormat="1" applyFont="1" applyFill="1" applyBorder="1" applyAlignment="1">
      <alignment horizontal="center"/>
    </xf>
    <xf numFmtId="3" fontId="25" fillId="34" borderId="10" xfId="0" applyNumberFormat="1" applyFont="1" applyFill="1" applyBorder="1" applyAlignment="1">
      <alignment horizontal="left"/>
    </xf>
    <xf numFmtId="3" fontId="37" fillId="0" borderId="0" xfId="0" applyNumberFormat="1" applyFont="1" applyAlignment="1">
      <alignment/>
    </xf>
    <xf numFmtId="3" fontId="22" fillId="34" borderId="11" xfId="0" applyNumberFormat="1" applyFont="1" applyFill="1" applyBorder="1" applyAlignment="1">
      <alignment horizontal="center"/>
    </xf>
    <xf numFmtId="3" fontId="29" fillId="34" borderId="10" xfId="0" applyNumberFormat="1" applyFont="1" applyFill="1" applyBorder="1" applyAlignment="1">
      <alignment horizontal="left"/>
    </xf>
    <xf numFmtId="3" fontId="29" fillId="34" borderId="10" xfId="0" applyNumberFormat="1" applyFont="1" applyFill="1" applyBorder="1" applyAlignment="1">
      <alignment horizontal="center"/>
    </xf>
    <xf numFmtId="3" fontId="38" fillId="33" borderId="16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3" fontId="2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%20angajati%20in%20munca%20si%20educatie%20TRIM%201%20%202020%20AN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1 - N 1 bis angajati in munca"/>
      <sheetName val="M 2 - N 2 bis angajati in munca"/>
      <sheetName val="M 3 - N Forma de proprietate "/>
    </sheetNames>
    <sheetDataSet>
      <sheetData sheetId="1">
        <row r="76">
          <cell r="D76">
            <v>870</v>
          </cell>
        </row>
        <row r="77">
          <cell r="D77">
            <v>0</v>
          </cell>
        </row>
        <row r="78">
          <cell r="D78">
            <v>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46"/>
  <sheetViews>
    <sheetView tabSelected="1" zoomScale="80" zoomScaleNormal="80" zoomScalePageLayoutView="0" workbookViewId="0" topLeftCell="A1">
      <selection activeCell="N40" sqref="N40"/>
    </sheetView>
  </sheetViews>
  <sheetFormatPr defaultColWidth="9.140625" defaultRowHeight="12.75"/>
  <cols>
    <col min="1" max="1" width="8.57421875" style="19" customWidth="1"/>
    <col min="2" max="2" width="3.7109375" style="19" customWidth="1"/>
    <col min="3" max="3" width="12.8515625" style="19" customWidth="1"/>
    <col min="4" max="4" width="15.421875" style="19" customWidth="1"/>
    <col min="5" max="5" width="7.7109375" style="19" customWidth="1"/>
    <col min="6" max="6" width="9.7109375" style="71" customWidth="1"/>
    <col min="7" max="7" width="9.57421875" style="71" customWidth="1"/>
    <col min="8" max="8" width="7.8515625" style="71" customWidth="1"/>
    <col min="9" max="9" width="9.00390625" style="71" customWidth="1"/>
    <col min="10" max="10" width="9.28125" style="71" customWidth="1"/>
    <col min="11" max="11" width="9.140625" style="19" customWidth="1"/>
    <col min="12" max="12" width="8.8515625" style="19" customWidth="1"/>
    <col min="13" max="13" width="9.7109375" style="19" bestFit="1" customWidth="1"/>
    <col min="14" max="14" width="13.00390625" style="19" customWidth="1"/>
    <col min="15" max="15" width="14.00390625" style="19" customWidth="1"/>
    <col min="16" max="16" width="11.57421875" style="19" customWidth="1"/>
    <col min="17" max="17" width="10.140625" style="19" customWidth="1"/>
    <col min="18" max="18" width="9.140625" style="19" customWidth="1"/>
    <col min="19" max="19" width="11.57421875" style="19" customWidth="1"/>
    <col min="20" max="20" width="12.421875" style="19" customWidth="1"/>
    <col min="21" max="16384" width="9.140625" style="19" customWidth="1"/>
  </cols>
  <sheetData>
    <row r="1" spans="1:16" s="8" customFormat="1" ht="15.75">
      <c r="A1" s="1" t="s">
        <v>0</v>
      </c>
      <c r="B1" s="2"/>
      <c r="C1" s="2"/>
      <c r="D1" s="3"/>
      <c r="E1" s="3"/>
      <c r="F1" s="3"/>
      <c r="G1" s="2"/>
      <c r="H1" s="2"/>
      <c r="I1" s="2"/>
      <c r="J1" s="4" t="s">
        <v>1</v>
      </c>
      <c r="K1" s="5"/>
      <c r="L1" s="2"/>
      <c r="M1" s="6" t="s">
        <v>2</v>
      </c>
      <c r="N1" s="2"/>
      <c r="O1" s="7"/>
      <c r="P1" s="7"/>
    </row>
    <row r="2" spans="1:16" s="8" customFormat="1" ht="15.75">
      <c r="A2" s="9"/>
      <c r="B2" s="2"/>
      <c r="C2" s="2"/>
      <c r="D2" s="10" t="s">
        <v>3</v>
      </c>
      <c r="E2" s="3"/>
      <c r="G2" s="2"/>
      <c r="H2" s="2"/>
      <c r="I2" s="2"/>
      <c r="J2" s="11"/>
      <c r="K2" s="5"/>
      <c r="L2" s="2"/>
      <c r="M2" s="12"/>
      <c r="N2" s="2"/>
      <c r="O2" s="13"/>
      <c r="P2" s="13"/>
    </row>
    <row r="3" spans="1:16" s="8" customFormat="1" ht="19.5" customHeight="1">
      <c r="A3" s="2"/>
      <c r="B3" s="2"/>
      <c r="C3" s="14" t="s">
        <v>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ht="24" customHeight="1">
      <c r="A4" s="15"/>
      <c r="B4" s="15"/>
      <c r="C4" s="16" t="s">
        <v>5</v>
      </c>
      <c r="D4" s="17" t="s">
        <v>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20" s="28" customFormat="1" ht="24" customHeight="1">
      <c r="A5" s="20" t="s">
        <v>7</v>
      </c>
      <c r="B5" s="20" t="s">
        <v>8</v>
      </c>
      <c r="C5" s="21" t="s">
        <v>9</v>
      </c>
      <c r="D5" s="21" t="s">
        <v>10</v>
      </c>
      <c r="E5" s="22" t="s">
        <v>11</v>
      </c>
      <c r="F5" s="23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4" t="s">
        <v>20</v>
      </c>
      <c r="O5" s="24" t="s">
        <v>21</v>
      </c>
      <c r="P5" s="25" t="s">
        <v>9</v>
      </c>
      <c r="Q5" s="26"/>
      <c r="R5" s="27" t="s">
        <v>22</v>
      </c>
      <c r="S5" s="27" t="s">
        <v>23</v>
      </c>
      <c r="T5" s="27" t="s">
        <v>24</v>
      </c>
    </row>
    <row r="6" spans="1:17" s="28" customFormat="1" ht="11.25">
      <c r="A6" s="20"/>
      <c r="B6" s="20"/>
      <c r="C6" s="21"/>
      <c r="D6" s="21"/>
      <c r="E6" s="22"/>
      <c r="F6" s="24" t="s">
        <v>25</v>
      </c>
      <c r="G6" s="24" t="s">
        <v>25</v>
      </c>
      <c r="H6" s="24" t="s">
        <v>25</v>
      </c>
      <c r="I6" s="24" t="s">
        <v>25</v>
      </c>
      <c r="J6" s="24" t="s">
        <v>25</v>
      </c>
      <c r="K6" s="24" t="s">
        <v>25</v>
      </c>
      <c r="L6" s="24" t="s">
        <v>25</v>
      </c>
      <c r="M6" s="24" t="s">
        <v>25</v>
      </c>
      <c r="N6" s="24" t="s">
        <v>25</v>
      </c>
      <c r="O6" s="24" t="s">
        <v>25</v>
      </c>
      <c r="P6" s="25"/>
      <c r="Q6" s="26"/>
    </row>
    <row r="7" spans="1:17" s="28" customFormat="1" ht="11.25">
      <c r="A7" s="20"/>
      <c r="B7" s="20"/>
      <c r="C7" s="21"/>
      <c r="D7" s="21"/>
      <c r="E7" s="29" t="s">
        <v>26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1">
        <v>11</v>
      </c>
      <c r="Q7" s="26"/>
    </row>
    <row r="8" spans="1:25" s="28" customFormat="1" ht="25.5" customHeight="1">
      <c r="A8" s="32" t="s">
        <v>27</v>
      </c>
      <c r="B8" s="33">
        <v>1</v>
      </c>
      <c r="C8" s="34" t="s">
        <v>28</v>
      </c>
      <c r="D8" s="35" t="s">
        <v>29</v>
      </c>
      <c r="E8" s="36"/>
      <c r="F8" s="37">
        <f aca="true" t="shared" si="0" ref="F8:P8">SUM(F9+F10)</f>
        <v>273</v>
      </c>
      <c r="G8" s="37">
        <f t="shared" si="0"/>
        <v>348</v>
      </c>
      <c r="H8" s="37">
        <f t="shared" si="0"/>
        <v>95</v>
      </c>
      <c r="I8" s="37">
        <f t="shared" si="0"/>
        <v>59</v>
      </c>
      <c r="J8" s="37">
        <f t="shared" si="0"/>
        <v>16</v>
      </c>
      <c r="K8" s="37">
        <f t="shared" si="0"/>
        <v>29</v>
      </c>
      <c r="L8" s="37">
        <f t="shared" si="0"/>
        <v>25</v>
      </c>
      <c r="M8" s="37">
        <f t="shared" si="0"/>
        <v>9</v>
      </c>
      <c r="N8" s="37">
        <f t="shared" si="0"/>
        <v>16</v>
      </c>
      <c r="O8" s="37">
        <f t="shared" si="0"/>
        <v>0</v>
      </c>
      <c r="P8" s="37">
        <f t="shared" si="0"/>
        <v>870</v>
      </c>
      <c r="Q8" s="26"/>
      <c r="R8" s="27" t="b">
        <f>IF(,P8='[1]M 2 - N 2 bis angajati in munca'!D76,P8='[1]M 2 - N 2 bis angajati in munca'!D76)</f>
        <v>1</v>
      </c>
      <c r="S8" s="27" t="b">
        <f>IF(,P9='[1]M 2 - N 2 bis angajati in munca'!D77,P9='[1]M 2 - N 2 bis angajati in munca'!D77)</f>
        <v>1</v>
      </c>
      <c r="T8" s="27" t="b">
        <f>IF(,P10='[1]M 2 - N 2 bis angajati in munca'!D78,P10='[1]M 2 - N 2 bis angajati in munca'!D78)</f>
        <v>1</v>
      </c>
      <c r="Y8" s="38"/>
    </row>
    <row r="9" spans="1:17" ht="11.25">
      <c r="A9" s="39"/>
      <c r="B9" s="40"/>
      <c r="C9" s="41"/>
      <c r="D9" s="42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1:17" ht="14.25" customHeight="1">
      <c r="A10" s="46" t="str">
        <f>$A$8</f>
        <v>HD</v>
      </c>
      <c r="B10" s="47">
        <v>3</v>
      </c>
      <c r="C10" s="34" t="s">
        <v>30</v>
      </c>
      <c r="D10" s="42" t="s">
        <v>31</v>
      </c>
      <c r="E10" s="43"/>
      <c r="F10" s="44">
        <f>SUM(F16)</f>
        <v>273</v>
      </c>
      <c r="G10" s="44">
        <f aca="true" t="shared" si="1" ref="G10:P10">SUM(G16)</f>
        <v>348</v>
      </c>
      <c r="H10" s="44">
        <f t="shared" si="1"/>
        <v>95</v>
      </c>
      <c r="I10" s="44">
        <f t="shared" si="1"/>
        <v>59</v>
      </c>
      <c r="J10" s="44">
        <f t="shared" si="1"/>
        <v>16</v>
      </c>
      <c r="K10" s="44">
        <f t="shared" si="1"/>
        <v>29</v>
      </c>
      <c r="L10" s="44">
        <f t="shared" si="1"/>
        <v>25</v>
      </c>
      <c r="M10" s="44">
        <f t="shared" si="1"/>
        <v>9</v>
      </c>
      <c r="N10" s="44">
        <f t="shared" si="1"/>
        <v>16</v>
      </c>
      <c r="O10" s="44">
        <f t="shared" si="1"/>
        <v>0</v>
      </c>
      <c r="P10" s="44">
        <f t="shared" si="1"/>
        <v>870</v>
      </c>
      <c r="Q10" s="45"/>
    </row>
    <row r="11" spans="1:16" s="53" customFormat="1" ht="12">
      <c r="A11" s="48" t="s">
        <v>32</v>
      </c>
      <c r="B11" s="49"/>
      <c r="C11" s="49"/>
      <c r="D11" s="49"/>
      <c r="E11" s="49"/>
      <c r="F11" s="50"/>
      <c r="G11" s="50"/>
      <c r="H11" s="51"/>
      <c r="I11" s="51"/>
      <c r="J11" s="51"/>
      <c r="K11" s="52"/>
      <c r="L11" s="52"/>
      <c r="M11" s="52"/>
      <c r="N11" s="52"/>
      <c r="O11" s="52"/>
      <c r="P11" s="52"/>
    </row>
    <row r="12" spans="1:16" s="57" customFormat="1" ht="12" customHeight="1">
      <c r="A12" s="46" t="str">
        <f>$A$8</f>
        <v>HD</v>
      </c>
      <c r="B12" s="54">
        <v>15</v>
      </c>
      <c r="C12" s="55" t="s">
        <v>9</v>
      </c>
      <c r="D12" s="54" t="s">
        <v>33</v>
      </c>
      <c r="E12" s="54" t="s">
        <v>34</v>
      </c>
      <c r="F12" s="56">
        <v>27</v>
      </c>
      <c r="G12" s="56">
        <v>42</v>
      </c>
      <c r="H12" s="56">
        <v>0</v>
      </c>
      <c r="I12" s="56">
        <v>15</v>
      </c>
      <c r="J12" s="56">
        <v>2</v>
      </c>
      <c r="K12" s="56">
        <v>3</v>
      </c>
      <c r="L12" s="56">
        <v>5</v>
      </c>
      <c r="M12" s="56">
        <v>6</v>
      </c>
      <c r="N12" s="56">
        <v>2</v>
      </c>
      <c r="O12" s="56">
        <v>0</v>
      </c>
      <c r="P12" s="44">
        <f>SUM(F12:O12)</f>
        <v>102</v>
      </c>
    </row>
    <row r="13" spans="1:16" s="57" customFormat="1" ht="11.25">
      <c r="A13" s="39" t="str">
        <f>$A$8</f>
        <v>HD</v>
      </c>
      <c r="B13" s="54">
        <v>16</v>
      </c>
      <c r="C13" s="55" t="s">
        <v>9</v>
      </c>
      <c r="D13" s="54" t="s">
        <v>35</v>
      </c>
      <c r="E13" s="54" t="s">
        <v>34</v>
      </c>
      <c r="F13" s="56">
        <v>168</v>
      </c>
      <c r="G13" s="56">
        <v>269</v>
      </c>
      <c r="H13" s="56">
        <v>86</v>
      </c>
      <c r="I13" s="56">
        <v>34</v>
      </c>
      <c r="J13" s="56">
        <v>7</v>
      </c>
      <c r="K13" s="56">
        <v>24</v>
      </c>
      <c r="L13" s="56">
        <v>19</v>
      </c>
      <c r="M13" s="56">
        <v>3</v>
      </c>
      <c r="N13" s="56">
        <v>13</v>
      </c>
      <c r="O13" s="56">
        <v>0</v>
      </c>
      <c r="P13" s="44">
        <f>SUM(F13:O13)</f>
        <v>623</v>
      </c>
    </row>
    <row r="14" spans="1:16" s="57" customFormat="1" ht="11.25">
      <c r="A14" s="39" t="str">
        <f>$A$8</f>
        <v>HD</v>
      </c>
      <c r="B14" s="54">
        <v>17</v>
      </c>
      <c r="C14" s="55" t="s">
        <v>9</v>
      </c>
      <c r="D14" s="54" t="s">
        <v>36</v>
      </c>
      <c r="E14" s="54" t="s">
        <v>34</v>
      </c>
      <c r="F14" s="56">
        <v>67</v>
      </c>
      <c r="G14" s="56">
        <v>31</v>
      </c>
      <c r="H14" s="56">
        <v>8</v>
      </c>
      <c r="I14" s="56">
        <v>7</v>
      </c>
      <c r="J14" s="56">
        <v>5</v>
      </c>
      <c r="K14" s="56">
        <v>1</v>
      </c>
      <c r="L14" s="56">
        <v>1</v>
      </c>
      <c r="M14" s="56">
        <v>0</v>
      </c>
      <c r="N14" s="56">
        <v>1</v>
      </c>
      <c r="O14" s="56">
        <v>0</v>
      </c>
      <c r="P14" s="44">
        <f>SUM(F14:O14)</f>
        <v>121</v>
      </c>
    </row>
    <row r="15" spans="1:16" s="57" customFormat="1" ht="11.25">
      <c r="A15" s="39" t="str">
        <f>$A$8</f>
        <v>HD</v>
      </c>
      <c r="B15" s="54">
        <v>18</v>
      </c>
      <c r="C15" s="55" t="s">
        <v>9</v>
      </c>
      <c r="D15" s="54" t="s">
        <v>37</v>
      </c>
      <c r="E15" s="54" t="s">
        <v>34</v>
      </c>
      <c r="F15" s="56">
        <v>11</v>
      </c>
      <c r="G15" s="56">
        <v>6</v>
      </c>
      <c r="H15" s="56">
        <v>1</v>
      </c>
      <c r="I15" s="56">
        <v>3</v>
      </c>
      <c r="J15" s="56">
        <v>2</v>
      </c>
      <c r="K15" s="56">
        <v>1</v>
      </c>
      <c r="L15" s="56">
        <v>0</v>
      </c>
      <c r="M15" s="56">
        <v>0</v>
      </c>
      <c r="N15" s="56">
        <v>0</v>
      </c>
      <c r="O15" s="56">
        <v>0</v>
      </c>
      <c r="P15" s="44">
        <f>SUM(F15:O15)</f>
        <v>24</v>
      </c>
    </row>
    <row r="16" spans="1:16" s="60" customFormat="1" ht="11.25">
      <c r="A16" s="39" t="str">
        <f>$A$8</f>
        <v>HD</v>
      </c>
      <c r="B16" s="54">
        <v>19</v>
      </c>
      <c r="C16" s="58" t="s">
        <v>9</v>
      </c>
      <c r="D16" s="59" t="s">
        <v>38</v>
      </c>
      <c r="E16" s="59" t="s">
        <v>39</v>
      </c>
      <c r="F16" s="44">
        <f>SUM(F12:F15)</f>
        <v>273</v>
      </c>
      <c r="G16" s="44">
        <f aca="true" t="shared" si="2" ref="G16:P16">SUM(G12:G15)</f>
        <v>348</v>
      </c>
      <c r="H16" s="44">
        <f t="shared" si="2"/>
        <v>95</v>
      </c>
      <c r="I16" s="44">
        <f t="shared" si="2"/>
        <v>59</v>
      </c>
      <c r="J16" s="44">
        <f t="shared" si="2"/>
        <v>16</v>
      </c>
      <c r="K16" s="44">
        <f t="shared" si="2"/>
        <v>29</v>
      </c>
      <c r="L16" s="44">
        <f t="shared" si="2"/>
        <v>25</v>
      </c>
      <c r="M16" s="44">
        <f t="shared" si="2"/>
        <v>9</v>
      </c>
      <c r="N16" s="44">
        <f t="shared" si="2"/>
        <v>16</v>
      </c>
      <c r="O16" s="44">
        <f t="shared" si="2"/>
        <v>0</v>
      </c>
      <c r="P16" s="44">
        <f t="shared" si="2"/>
        <v>870</v>
      </c>
    </row>
    <row r="17" spans="1:16" s="62" customFormat="1" ht="12">
      <c r="A17" s="48" t="s">
        <v>40</v>
      </c>
      <c r="B17" s="61"/>
      <c r="C17" s="61"/>
      <c r="D17" s="61"/>
      <c r="E17" s="61"/>
      <c r="F17" s="48"/>
      <c r="G17" s="48"/>
      <c r="H17" s="48"/>
      <c r="I17" s="48"/>
      <c r="J17" s="48"/>
      <c r="K17" s="61"/>
      <c r="L17" s="61"/>
      <c r="M17" s="61"/>
      <c r="N17" s="61"/>
      <c r="O17" s="61"/>
      <c r="P17" s="61"/>
    </row>
    <row r="18" spans="1:16" s="65" customFormat="1" ht="11.25">
      <c r="A18" s="46"/>
      <c r="B18" s="63"/>
      <c r="C18" s="64"/>
      <c r="D18" s="63"/>
      <c r="E18" s="5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65" customFormat="1" ht="11.25">
      <c r="A19" s="46" t="str">
        <f aca="true" t="shared" si="3" ref="A19:A27">$A$8</f>
        <v>HD</v>
      </c>
      <c r="B19" s="63">
        <v>45</v>
      </c>
      <c r="C19" s="64" t="s">
        <v>9</v>
      </c>
      <c r="D19" s="63" t="s">
        <v>33</v>
      </c>
      <c r="E19" s="54" t="s">
        <v>34</v>
      </c>
      <c r="F19" s="44">
        <f>SUM(F12)</f>
        <v>27</v>
      </c>
      <c r="G19" s="44">
        <f aca="true" t="shared" si="4" ref="G19:O19">SUM(G12)</f>
        <v>42</v>
      </c>
      <c r="H19" s="44">
        <f t="shared" si="4"/>
        <v>0</v>
      </c>
      <c r="I19" s="44">
        <f t="shared" si="4"/>
        <v>15</v>
      </c>
      <c r="J19" s="44">
        <f t="shared" si="4"/>
        <v>2</v>
      </c>
      <c r="K19" s="44">
        <f t="shared" si="4"/>
        <v>3</v>
      </c>
      <c r="L19" s="44">
        <f t="shared" si="4"/>
        <v>5</v>
      </c>
      <c r="M19" s="44">
        <f t="shared" si="4"/>
        <v>6</v>
      </c>
      <c r="N19" s="44">
        <f t="shared" si="4"/>
        <v>2</v>
      </c>
      <c r="O19" s="44">
        <f t="shared" si="4"/>
        <v>0</v>
      </c>
      <c r="P19" s="44">
        <f>SUM(P12)</f>
        <v>102</v>
      </c>
    </row>
    <row r="20" spans="1:16" s="65" customFormat="1" ht="11.25">
      <c r="A20" s="46"/>
      <c r="B20" s="63"/>
      <c r="C20" s="64"/>
      <c r="D20" s="63"/>
      <c r="E20" s="6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s="65" customFormat="1" ht="11.25">
      <c r="A21" s="46" t="str">
        <f t="shared" si="3"/>
        <v>HD</v>
      </c>
      <c r="B21" s="63">
        <v>47</v>
      </c>
      <c r="C21" s="64" t="s">
        <v>9</v>
      </c>
      <c r="D21" s="63" t="s">
        <v>35</v>
      </c>
      <c r="E21" s="54" t="s">
        <v>34</v>
      </c>
      <c r="F21" s="44">
        <f>SUM(F13)</f>
        <v>168</v>
      </c>
      <c r="G21" s="44">
        <f aca="true" t="shared" si="5" ref="G21:O21">SUM(G13)</f>
        <v>269</v>
      </c>
      <c r="H21" s="44">
        <f t="shared" si="5"/>
        <v>86</v>
      </c>
      <c r="I21" s="44">
        <f t="shared" si="5"/>
        <v>34</v>
      </c>
      <c r="J21" s="44">
        <f t="shared" si="5"/>
        <v>7</v>
      </c>
      <c r="K21" s="44">
        <f t="shared" si="5"/>
        <v>24</v>
      </c>
      <c r="L21" s="44">
        <f t="shared" si="5"/>
        <v>19</v>
      </c>
      <c r="M21" s="44">
        <f t="shared" si="5"/>
        <v>3</v>
      </c>
      <c r="N21" s="44">
        <f t="shared" si="5"/>
        <v>13</v>
      </c>
      <c r="O21" s="44">
        <f t="shared" si="5"/>
        <v>0</v>
      </c>
      <c r="P21" s="44">
        <f>SUM(P13)</f>
        <v>623</v>
      </c>
    </row>
    <row r="22" spans="1:16" s="65" customFormat="1" ht="11.25">
      <c r="A22" s="46"/>
      <c r="B22" s="63"/>
      <c r="C22" s="64"/>
      <c r="D22" s="63"/>
      <c r="E22" s="66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s="65" customFormat="1" ht="11.25">
      <c r="A23" s="46" t="str">
        <f t="shared" si="3"/>
        <v>HD</v>
      </c>
      <c r="B23" s="63">
        <v>49</v>
      </c>
      <c r="C23" s="64" t="s">
        <v>9</v>
      </c>
      <c r="D23" s="63" t="s">
        <v>36</v>
      </c>
      <c r="E23" s="54" t="s">
        <v>34</v>
      </c>
      <c r="F23" s="44">
        <f>SUM(F14)</f>
        <v>67</v>
      </c>
      <c r="G23" s="44">
        <f aca="true" t="shared" si="6" ref="G23:O23">SUM(G14)</f>
        <v>31</v>
      </c>
      <c r="H23" s="44">
        <f t="shared" si="6"/>
        <v>8</v>
      </c>
      <c r="I23" s="44">
        <f t="shared" si="6"/>
        <v>7</v>
      </c>
      <c r="J23" s="44">
        <f t="shared" si="6"/>
        <v>5</v>
      </c>
      <c r="K23" s="44">
        <f t="shared" si="6"/>
        <v>1</v>
      </c>
      <c r="L23" s="44">
        <f t="shared" si="6"/>
        <v>1</v>
      </c>
      <c r="M23" s="44">
        <f t="shared" si="6"/>
        <v>0</v>
      </c>
      <c r="N23" s="44">
        <f t="shared" si="6"/>
        <v>1</v>
      </c>
      <c r="O23" s="44">
        <f t="shared" si="6"/>
        <v>0</v>
      </c>
      <c r="P23" s="44">
        <f>SUM(P14)</f>
        <v>121</v>
      </c>
    </row>
    <row r="24" spans="1:16" s="65" customFormat="1" ht="11.25">
      <c r="A24" s="46"/>
      <c r="B24" s="63"/>
      <c r="C24" s="64"/>
      <c r="D24" s="63"/>
      <c r="E24" s="66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s="65" customFormat="1" ht="11.25">
      <c r="A25" s="46" t="str">
        <f t="shared" si="3"/>
        <v>HD</v>
      </c>
      <c r="B25" s="63">
        <v>51</v>
      </c>
      <c r="C25" s="64" t="s">
        <v>9</v>
      </c>
      <c r="D25" s="63" t="s">
        <v>37</v>
      </c>
      <c r="E25" s="54" t="s">
        <v>34</v>
      </c>
      <c r="F25" s="44">
        <f>SUM(F15)</f>
        <v>11</v>
      </c>
      <c r="G25" s="44">
        <f aca="true" t="shared" si="7" ref="G25:O25">SUM(G15)</f>
        <v>6</v>
      </c>
      <c r="H25" s="44">
        <f t="shared" si="7"/>
        <v>1</v>
      </c>
      <c r="I25" s="44">
        <f t="shared" si="7"/>
        <v>3</v>
      </c>
      <c r="J25" s="44">
        <f t="shared" si="7"/>
        <v>2</v>
      </c>
      <c r="K25" s="44">
        <f t="shared" si="7"/>
        <v>1</v>
      </c>
      <c r="L25" s="44">
        <f t="shared" si="7"/>
        <v>0</v>
      </c>
      <c r="M25" s="44">
        <f t="shared" si="7"/>
        <v>0</v>
      </c>
      <c r="N25" s="44">
        <f t="shared" si="7"/>
        <v>0</v>
      </c>
      <c r="O25" s="44">
        <f t="shared" si="7"/>
        <v>0</v>
      </c>
      <c r="P25" s="44">
        <f>SUM(P15)</f>
        <v>24</v>
      </c>
    </row>
    <row r="26" spans="1:16" s="62" customFormat="1" ht="12">
      <c r="A26" s="46"/>
      <c r="B26" s="63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s="62" customFormat="1" ht="12">
      <c r="A27" s="46" t="str">
        <f t="shared" si="3"/>
        <v>HD</v>
      </c>
      <c r="B27" s="63">
        <v>53</v>
      </c>
      <c r="C27" s="67" t="s">
        <v>9</v>
      </c>
      <c r="D27" s="68" t="s">
        <v>41</v>
      </c>
      <c r="E27" s="68" t="s">
        <v>39</v>
      </c>
      <c r="F27" s="68">
        <f>SUM(F19+F21+F23+F25)</f>
        <v>273</v>
      </c>
      <c r="G27" s="68">
        <f aca="true" t="shared" si="8" ref="G27:P27">SUM(G19+G21+G23+G25)</f>
        <v>348</v>
      </c>
      <c r="H27" s="68">
        <f t="shared" si="8"/>
        <v>95</v>
      </c>
      <c r="I27" s="68">
        <f t="shared" si="8"/>
        <v>59</v>
      </c>
      <c r="J27" s="68">
        <f t="shared" si="8"/>
        <v>16</v>
      </c>
      <c r="K27" s="68">
        <f t="shared" si="8"/>
        <v>29</v>
      </c>
      <c r="L27" s="68">
        <f t="shared" si="8"/>
        <v>25</v>
      </c>
      <c r="M27" s="68">
        <f t="shared" si="8"/>
        <v>9</v>
      </c>
      <c r="N27" s="68">
        <f>SUM(N19+N21+N23+N25)</f>
        <v>16</v>
      </c>
      <c r="O27" s="68">
        <f t="shared" si="8"/>
        <v>0</v>
      </c>
      <c r="P27" s="68">
        <f t="shared" si="8"/>
        <v>870</v>
      </c>
    </row>
    <row r="28" spans="1:16" s="62" customFormat="1" ht="12">
      <c r="A28" s="46"/>
      <c r="B28" s="63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4" ht="16.5" customHeight="1">
      <c r="A29" s="69" t="s">
        <v>42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ht="11.25">
      <c r="C30" s="70" t="s">
        <v>43</v>
      </c>
    </row>
    <row r="31" ht="11.25">
      <c r="C31" s="70" t="s">
        <v>44</v>
      </c>
    </row>
    <row r="32" ht="11.25">
      <c r="C32" s="70" t="s">
        <v>45</v>
      </c>
    </row>
    <row r="33" ht="11.25">
      <c r="C33" s="70" t="s">
        <v>46</v>
      </c>
    </row>
    <row r="34" ht="11.25">
      <c r="C34" s="70" t="s">
        <v>47</v>
      </c>
    </row>
    <row r="35" spans="1:3" s="73" customFormat="1" ht="15.75">
      <c r="A35" s="72" t="s">
        <v>48</v>
      </c>
      <c r="C35" s="72" t="s">
        <v>49</v>
      </c>
    </row>
    <row r="37" spans="3:35" ht="12.75" customHeight="1">
      <c r="C37" s="74"/>
      <c r="D37" s="74"/>
      <c r="E37" s="74"/>
      <c r="F37" s="74"/>
      <c r="G37" s="75" t="s">
        <v>50</v>
      </c>
      <c r="H37" s="75"/>
      <c r="I37" s="75"/>
      <c r="J37" s="75"/>
      <c r="K37" s="76"/>
      <c r="L37" s="76"/>
      <c r="M37" s="76"/>
      <c r="N37" s="76"/>
      <c r="O37" s="76"/>
      <c r="P37" s="76"/>
      <c r="Q37" s="76"/>
      <c r="R37" s="76"/>
      <c r="S37" s="77"/>
      <c r="T37" s="77"/>
      <c r="U37" s="77"/>
      <c r="V37" s="77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</row>
    <row r="38" spans="3:35" ht="12.75" customHeight="1">
      <c r="C38" s="74"/>
      <c r="D38" s="74"/>
      <c r="E38" s="74"/>
      <c r="F38" s="74"/>
      <c r="G38" s="75" t="s">
        <v>51</v>
      </c>
      <c r="H38" s="75"/>
      <c r="I38" s="75"/>
      <c r="J38" s="75"/>
      <c r="K38" s="78"/>
      <c r="L38" s="76"/>
      <c r="M38" s="76"/>
      <c r="N38" s="76"/>
      <c r="O38" s="76"/>
      <c r="P38" s="76"/>
      <c r="Q38" s="76"/>
      <c r="R38" s="76"/>
      <c r="S38" s="77"/>
      <c r="T38" s="77"/>
      <c r="U38" s="77"/>
      <c r="V38" s="77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</row>
    <row r="39" spans="3:35" ht="12.75">
      <c r="C39" s="74"/>
      <c r="D39" s="74"/>
      <c r="E39" s="74"/>
      <c r="F39" s="74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</row>
    <row r="40" spans="3:35" ht="12.75">
      <c r="C40" s="74"/>
      <c r="D40" s="74"/>
      <c r="E40" s="74"/>
      <c r="F40" s="74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</row>
    <row r="41" spans="3:35" ht="12.75">
      <c r="C41" s="74"/>
      <c r="D41" s="74"/>
      <c r="E41" s="74"/>
      <c r="F41" s="74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3:35" ht="12.75" customHeight="1">
      <c r="C42" s="74"/>
      <c r="D42" s="80" t="s">
        <v>52</v>
      </c>
      <c r="E42" s="80"/>
      <c r="F42" s="80"/>
      <c r="G42" s="80"/>
      <c r="L42" s="81"/>
      <c r="M42" s="81"/>
      <c r="N42" s="79"/>
      <c r="O42" s="82"/>
      <c r="P42" s="82"/>
      <c r="Q42" s="79"/>
      <c r="R42" s="79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74"/>
      <c r="AE42" s="74"/>
      <c r="AF42" s="74"/>
      <c r="AG42" s="74"/>
      <c r="AH42" s="74"/>
      <c r="AI42" s="74"/>
    </row>
    <row r="43" spans="3:35" ht="12.75" customHeight="1">
      <c r="C43" s="74"/>
      <c r="D43" s="84" t="s">
        <v>53</v>
      </c>
      <c r="E43" s="84"/>
      <c r="F43" s="84"/>
      <c r="G43" s="84"/>
      <c r="H43" s="76"/>
      <c r="L43" s="79"/>
      <c r="M43" s="79"/>
      <c r="N43" s="79"/>
      <c r="O43" s="82"/>
      <c r="P43" s="82"/>
      <c r="Q43" s="79"/>
      <c r="R43" s="79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74"/>
      <c r="AE43" s="74"/>
      <c r="AF43" s="74"/>
      <c r="AG43" s="74"/>
      <c r="AH43" s="74"/>
      <c r="AI43" s="74"/>
    </row>
    <row r="44" spans="3:33" ht="12.75">
      <c r="C44" s="74"/>
      <c r="D44" s="74"/>
      <c r="E44" s="74"/>
      <c r="F44" s="74"/>
      <c r="G44" s="79"/>
      <c r="H44" s="79"/>
      <c r="I44" s="79"/>
      <c r="J44" s="79" t="s">
        <v>54</v>
      </c>
      <c r="K44" s="79"/>
      <c r="L44" s="86"/>
      <c r="M44" s="79"/>
      <c r="N44" s="86"/>
      <c r="O44" s="79"/>
      <c r="P44" s="79"/>
      <c r="Q44" s="87"/>
      <c r="R44" s="87"/>
      <c r="S44" s="87"/>
      <c r="T44" s="87"/>
      <c r="U44" s="87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</row>
    <row r="45" spans="9:10" ht="12.75">
      <c r="I45" s="8" t="s">
        <v>55</v>
      </c>
      <c r="J45" s="19"/>
    </row>
    <row r="46" spans="12:13" ht="12.75">
      <c r="L46" s="8" t="s">
        <v>56</v>
      </c>
      <c r="M46" s="8"/>
    </row>
  </sheetData>
  <sheetProtection/>
  <mergeCells count="14">
    <mergeCell ref="D43:G43"/>
    <mergeCell ref="D8:E8"/>
    <mergeCell ref="D9:E9"/>
    <mergeCell ref="D10:E10"/>
    <mergeCell ref="G37:J37"/>
    <mergeCell ref="G38:J38"/>
    <mergeCell ref="D42:G42"/>
    <mergeCell ref="O1:P1"/>
    <mergeCell ref="C3:P3"/>
    <mergeCell ref="A5:A7"/>
    <mergeCell ref="B5:B7"/>
    <mergeCell ref="C5:C7"/>
    <mergeCell ref="D5:D7"/>
    <mergeCell ref="P5:P6"/>
  </mergeCells>
  <printOptions horizontalCentered="1"/>
  <pageMargins left="0.5905511811023623" right="0.5905511811023623" top="0.51" bottom="0.32" header="0.25" footer="0.17"/>
  <pageSetup horizontalDpi="600" verticalDpi="600" orientation="landscape" paperSize="9" scale="85" r:id="rId1"/>
  <headerFooter alignWithMargins="0">
    <oddHeader>&amp;C&amp;"Arial,Aldin"&amp;8MINISTERUL MUNCII, FAMILIEI SI PROTECTIEI SOCIALE
DIRECTIA GENERALA PROTECTIA PERSOANELOR CU HANDICAP&amp;R&amp;"Arial,Aldin"&amp;8APLICATIE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</dc:creator>
  <cp:keywords/>
  <dc:description/>
  <cp:lastModifiedBy>presa</cp:lastModifiedBy>
  <dcterms:created xsi:type="dcterms:W3CDTF">2020-09-11T09:09:03Z</dcterms:created>
  <dcterms:modified xsi:type="dcterms:W3CDTF">2020-09-11T09:09:13Z</dcterms:modified>
  <cp:category/>
  <cp:version/>
  <cp:contentType/>
  <cp:contentStatus/>
</cp:coreProperties>
</file>